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UART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<sst xmlns="http://schemas.openxmlformats.org/spreadsheetml/2006/main" count="242" uniqueCount="127">
  <si>
    <t>Guanajuato / León</t>
  </si>
  <si>
    <t>Formato de programas con recursos concurrente por orden de gobierno</t>
  </si>
  <si>
    <t>Periodo (Trimestre 4 de 2017)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</si>
  <si>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</si>
  <si>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</si>
  <si>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</si>
  <si>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</si>
  <si>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</si>
  <si>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</si>
  <si>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</si>
  <si>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</si>
  <si>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</si>
  <si>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</si>
  <si>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</si>
  <si>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</si>
  <si>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</si>
  <si>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</si>
  <si>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 2016</t>
  </si>
  <si>
    <t>Secretariado Ejecutivo del Sistema Nacional de Seguridad Publica</t>
  </si>
  <si>
    <t>FORTASEG 2017</t>
  </si>
  <si>
    <t>Dirección de Policía Municipal</t>
  </si>
  <si>
    <t>Construcción de Redes de Agua y Alcantarillado   (Remanente 2014)</t>
  </si>
  <si>
    <t>Secretaría de Hacienda y Crédito Público</t>
  </si>
  <si>
    <t>Programa de conectividad y accesibilidad en comunidades rurales (Remanente 2016)</t>
  </si>
  <si>
    <t>Programa de conectividad y accesibilidad en comunidades rurales R-33</t>
  </si>
  <si>
    <t>Adrenel Municipal (antes Fider Urbano) (Remanente 2014)</t>
  </si>
  <si>
    <t>Adrenel y electrificaciones R-33 (Remanente 2016)</t>
  </si>
  <si>
    <t>SEDESHU</t>
  </si>
  <si>
    <t xml:space="preserve">3X1 Migrantes  (Remanente 2015)                                  </t>
  </si>
  <si>
    <t>3x1 Migrantes R-33 (Obra Directa 2017)</t>
  </si>
  <si>
    <t>Adrenel infraestructura  Básica  (Remanente 2012)</t>
  </si>
  <si>
    <t>Adrenel Municipal (antes Fider Urbano)(Incluye $ 747,023.71 de rendimientos Financieros de ramo 33) (Remanente 2015)</t>
  </si>
  <si>
    <t>Adrenel y Electrificaciones  (2014)</t>
  </si>
  <si>
    <t>Adrenel y electrificaciones  Rendimientos Financieros de 2017</t>
  </si>
  <si>
    <t xml:space="preserve">Adrenel y electrificaciones (Obra Directa 2017 R-33)
</t>
  </si>
  <si>
    <t>Fider ( Electrificaciones y Otros) R-33 (Remanente 2016)</t>
  </si>
  <si>
    <t>Fider (Electrificaciones y otros)</t>
  </si>
  <si>
    <t>Mejoramiento de Vivienda (Cuartos, piso y Techo) (2015)</t>
  </si>
  <si>
    <t>Mejoramiento de Vivienda (Cuartos, piso y Techo) (2016)</t>
  </si>
  <si>
    <t>Mejorando Mi Vivienda</t>
  </si>
  <si>
    <t>Mejorando Mi Vivienda R-33 O.D. (Remanente 2010)</t>
  </si>
  <si>
    <t>Mejorando Mi Vivienda R-33 O.D. (Remanente 2011)</t>
  </si>
  <si>
    <t>Mejorando Mi Vivienda R-33 O.D. (Remanente 2012)</t>
  </si>
  <si>
    <t>Mejorando Mi Vivienda R-33 O.D. (Remanente 2013)</t>
  </si>
  <si>
    <t>Mejorando Mi Vivienda R-33 O.D. (Remanente 2014)</t>
  </si>
  <si>
    <t>Mejorando Mi Vivienda R-33 O.D. (Remanente 2015)</t>
  </si>
  <si>
    <t>Mejorando Mi Vivienda R-33 O.D. (Remanente 2016)</t>
  </si>
  <si>
    <t>Obra Hidráulica de calle Santa Crocce (Obra Directa 2017 R-33 )</t>
  </si>
  <si>
    <t>Obra Hidráulica de calle Santa Crocce (Rendimientos Financieros 2016 R-33 )</t>
  </si>
  <si>
    <t>Pago de derechos (obras Siglo XXI y Ampliación Jardines de Maravillas (Remanente 2013)</t>
  </si>
  <si>
    <t>Pago de derechos (obras Siglo XXI y Ampliación Jardines de Maravillas (Rendimientos Financieros 2016 )</t>
  </si>
  <si>
    <t>Pago de derechos (obras Siglo XXI y Ampliación Jardines de Maravillas (Rendimientos Financieros 2017)</t>
  </si>
  <si>
    <t>Pavimentaciones Mano con Mano (Ramo 33 Obra Complementaria)</t>
  </si>
  <si>
    <t>Plaza comunitaria Lomas de la Presa. (FORTAFIN "B")(Remanente 2016)</t>
  </si>
  <si>
    <t>Plaza Lucero El Lucero (FAIP )</t>
  </si>
  <si>
    <t>Dirección de Programas Estratégicos</t>
  </si>
  <si>
    <t>Programa de Infraestructura (HABITAT, PDZP, PREP) R-33 (Remanente 2016)</t>
  </si>
  <si>
    <t>Programa De Infraestructura (Mejoramiento de Vivienda)</t>
  </si>
  <si>
    <t>Rehabilitación de espacio público en el Fraccionamiento "Cumbres de la Piscina", calles: Santa Rita y Andrómeda, León, Guanajuato. (FORTALECE 2017)</t>
  </si>
  <si>
    <t>Rehabilitación de espacio público en el Fraccionamiento Bosques de la Presa. Calles Bosques de las Jacarandas y Bosques de la Primavera. León, Guanajuato (FORTALECE 2017)</t>
  </si>
  <si>
    <t>Rehabilitación de espacio público en el Fraccionamiento El Faro, calles Faro de Puerto Vallarta y Ferrocarriles Nacionales. León, Guanajuato (FORTALECE 2017)</t>
  </si>
  <si>
    <t>Rehabilitación de espacio público en el Fraccionamiento Santa Cecilia calles Habichuelas_ Cuenca Florida y del Concilio. Col Santa Cecilia. León, Gto (FORTALECE 2017)</t>
  </si>
  <si>
    <t>Rehabilitación de espacio público en el Fraccionamiento Vibar (calles Aragón_Reforma Agraria_ Constanza y Nueva Galicia). León, Guanajuato (FORTALECE 2017)</t>
  </si>
  <si>
    <t>Techo Digno R-33 (Remanente 2016)</t>
  </si>
  <si>
    <t>Adrenel  Municipal  (Remanente 2013)</t>
  </si>
  <si>
    <t>Espacios Educativos Dignos (Convenio FORTALECE "A" 2017) 3 acciones</t>
  </si>
  <si>
    <t>Dirección General de Educación</t>
  </si>
  <si>
    <t>Espacios Educativos Dignos (Convenio FORTALECE "B" 2017) 21 acciones</t>
  </si>
  <si>
    <t>Espacios Educativos Dignos (Convenio FORTALECE 2017) 8 acciones</t>
  </si>
  <si>
    <t>Programa de Espacios Educativos Dignos (Ramo 33, Obra Complementaria)</t>
  </si>
  <si>
    <t>Programa de Espacios Educativos Dignos R-33 (Remanente 2016)</t>
  </si>
  <si>
    <t xml:space="preserve">Áreas verdes y espacios naturales </t>
  </si>
  <si>
    <t>FORTALECE  2016  (Parque Hidalgo)(Remanente 2016)</t>
  </si>
  <si>
    <t>Parque Hidalgo Etapa III (PDR 2017)</t>
  </si>
  <si>
    <t>Parque Hidalgo Etapa IV (PDR 2017)</t>
  </si>
  <si>
    <t>Parque Hidalgo Etapa V (PDR 2017)</t>
  </si>
  <si>
    <t>Parque Hidalgo II Etapa. (FORTALECE 2017)</t>
  </si>
  <si>
    <t>Programa de Áreas Verdes y Espacios Naturales (Ramo 33)(Remanente 2016)</t>
  </si>
  <si>
    <t>Programa de Áreas Verdes y espacios naturales (Remanente 2012)</t>
  </si>
  <si>
    <t>Ciclovía La Luz tramo: Blvd. Morelos a Blvd Francisco Villa. (FORTAFIN "B")(Remanente 2016)</t>
  </si>
  <si>
    <t>FORTALECE  2016 (Ciclovía Vicente Valtierra)(Remanente 2016)</t>
  </si>
  <si>
    <t>Rehabilitación de Ciclovía Av. Manuel de Austri tramo: Parque Lineal Mariches a Blvd. Cervantes Saavedra. (PDR 2017)</t>
  </si>
  <si>
    <t>Áreas Verdes y Espacios Naturales</t>
  </si>
  <si>
    <t>Gastos Indirectos de Ramo 33 (Ramo 33, Obra Complementaria)</t>
  </si>
  <si>
    <t>Gastos indirectos Ramo33 ( proyectos ejecutivos y supervisión )(Remanente 2016)</t>
  </si>
  <si>
    <t>Proyecto Ejecutivo Tajo de Santa Ana  (Remanente 2014)</t>
  </si>
  <si>
    <t>Rahabilitación de alumbrado en la ciclovia del Blvd José María Morelos. (PR "A")(Remanente 2016)</t>
  </si>
  <si>
    <t>Rehabilitación y Ampliación de la Infraestructura de Alumbrado Público en el Blvd. Hidalgo, tramo: Blvd. J. María Morelos a salida a San Felipe, León, Gto.  (FORTAFIN "B") (Remanente 2016)</t>
  </si>
  <si>
    <t>Rehabilitación de Plaza San Francisco (PR "A")(Remanente 2016)</t>
  </si>
  <si>
    <t>Rehabilitación de Plaza San Juan, Municipio de León Guanajuato (FORTAFIN)(Remanente 2016)</t>
  </si>
  <si>
    <t>Impulso a los comedores comunitarios y nutricionales</t>
  </si>
  <si>
    <t xml:space="preserve">Introducción de infraestructura de agua potable y alcantarillado (Ramo 33, Obra Complementaria) </t>
  </si>
  <si>
    <t>Programa de Certeza Jurídica, Regularización y Acceso a Servicios Básicos (Agua Potable y Alcantarillado)</t>
  </si>
  <si>
    <t>Programa de Certeza Jurídica, Regularización y Acceso a Servicios Básicos (Agua Potable y Alcantarillado) R.33 (Remanente 2014)</t>
  </si>
  <si>
    <t>Programa de Certeza Jurídica, Regularización y Acceso a Servicios Básicos (Agua Potable y Alcantarillado) R-33 (Remanente 2011, 2012, 2015)</t>
  </si>
  <si>
    <t>SAPAL</t>
  </si>
  <si>
    <t>Programa de Certeza Jurídica, Regularización y Acceso a Servicios Básicos (Agua Potable y Alcantarillado) R-33 (Remanente 2013)</t>
  </si>
  <si>
    <t>Programa de Certeza Jurídica, Regularización y Acceso a Servicios Básicos (Agua Potable y Alcantarillado)(Remanente 2012)</t>
  </si>
  <si>
    <t>Programa de Certeza Jurídica, Regularización y Acceso a Servicios Básicos (Agua Potable y Alcantarillado)(Remanente 2015)</t>
  </si>
  <si>
    <t>Programa de Certeza Jurídica, Regularización y Acceso a Servicios Básicos (Agua Potable y Alcantarillado)(Remanente 2016)</t>
  </si>
  <si>
    <t>Programa de Certeza Jurídica, Regularización y Acceso a Servicios Básicos (Agua Potable y Alcantarillado)(Rendimientos Financieros  2017</t>
  </si>
  <si>
    <t>Programa de Certeza Jurídica, Regularización y Acceso a Servicios Básicos (Electrificación y alumbrado) (Remanente 2013)</t>
  </si>
  <si>
    <t>CFE</t>
  </si>
  <si>
    <t>Programa de Certeza Jurídica, Regularización y Acceso a Servicios Básicos (Electrificación y alumbrado) (Remanente 2015)</t>
  </si>
  <si>
    <t xml:space="preserve"> FORTALECE  2016 (Plaza de Gallos)(Remanente 2016)</t>
  </si>
  <si>
    <t>Remodelación del Centro Cultural Plaza de Gallos PEF 2016 (PDR)(Remanente 2016)</t>
  </si>
  <si>
    <t>Construcción de barda perimetral en el Zoológico de León Km 6, León Gto.</t>
  </si>
  <si>
    <t>Patronato del Zoológico</t>
  </si>
  <si>
    <t>2da etapa de la Pavimentación De La Calle Conchagua, Colonia: Latinoamericana. (PDR 2017)</t>
  </si>
  <si>
    <t>FIDOC -Programa mi calle (Remanente 2016)</t>
  </si>
  <si>
    <t>FORTALECE  2016 (Pavimentación en Balcones de la Joya)(Remanente 2016)</t>
  </si>
  <si>
    <t>Manos a la obra por León (Pavimentaciones) (Ramo 33, Obra Complementaria)</t>
  </si>
  <si>
    <t>Pavimentación de la calle Andador Tribu, tramo: de la Morada a Andador de la Hacienda, col. Villas de León (PDR 2017)</t>
  </si>
  <si>
    <t>Pavimentación de la calle Conchagua, colonia: Latinoamericana (1ra etapa) (FORTALECE 2017)</t>
  </si>
  <si>
    <t>Pavimentación de la calle José María Tornel tramo: José María Brito a Ignacio Aguirre col. Periodistas Mexicanos. (PR "A")(Remanente 2016)</t>
  </si>
  <si>
    <t>Pavimentación de la calle Laguna Seca, tramo: Privada Padua a Pavimento Existente, col. San Antonio (FORTALECE 2017)</t>
  </si>
  <si>
    <t>Pavimentación de la calle Loma Larga tramo: Cerro Largo a Madre Marina col. Popular Polanco.  (FORTAFIN "B")(Remanente 2016)</t>
  </si>
  <si>
    <t>Pavimentación de la calle Madre Marina tramo: Madre Maura a Rio Mayo Col. Arboledas de San Hilarión y tramo Estambre a Madre Marina col. Arboledas de San Hilarión.  (FORTAFIN "B")(Remanente 2016)</t>
  </si>
  <si>
    <t>Pavimentación de la calle Melancolía tramo Barrio de Guadalupe Nostalgia col. San Pedro de los Hernández (FORTALECE 2017)</t>
  </si>
  <si>
    <t>Programa mi calle (Remanente 2015)</t>
  </si>
  <si>
    <t>Cuadrillas de Mantenimiento y conservación de imagen urbana del municipio de León. (Gestión de Residuos Sólidos) (Recurso FAFM 2017).</t>
  </si>
  <si>
    <t>Limpieza de áreas de uso común municipal   (Cuadrillas)</t>
  </si>
  <si>
    <t>Rutas de Apoyo Especial para gestión integral de residuos (Cuadrillas)</t>
  </si>
  <si>
    <t>Servicio de Recolección y traslado de Residuos Sólidos Rurales domiciliarios (Cuadrillas)</t>
  </si>
  <si>
    <t>Servicio de Recolección y traslado de Residuos Sólidos Urbanos domiciliarios  (Recolección de Basura)</t>
  </si>
  <si>
    <t>Zonas de Barrido y papeleo de vialidades y espacios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</si>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</sst>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4" fontId="4" fillId="2" borderId="2" xfId="2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3" borderId="2" xfId="2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4" fontId="3" fillId="4" borderId="2" xfId="2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4" fontId="3" fillId="5" borderId="2" xfId="2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4" fontId="3" fillId="6" borderId="2" xfId="20" applyFont="1" applyFill="1" applyBorder="1" applyAlignment="1">
      <alignment horizontal="center" vertical="center" wrapText="1"/>
    </xf>
    <xf numFmtId="44" fontId="4" fillId="2" borderId="5" xfId="2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4" fillId="3" borderId="6" xfId="2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4" fontId="4" fillId="5" borderId="6" xfId="2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4" fontId="4" fillId="6" borderId="6" xfId="20" applyFont="1" applyFill="1" applyBorder="1" applyAlignment="1">
      <alignment horizontal="center" vertical="center" wrapText="1"/>
    </xf>
    <xf numFmtId="44" fontId="4" fillId="2" borderId="6" xfId="2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2" fillId="0" borderId="1" xfId="20" applyNumberFormat="1" applyFont="1" applyFill="1" applyBorder="1" applyAlignment="1">
      <alignment horizontal="center" vertical="center" wrapText="1"/>
    </xf>
    <xf numFmtId="44" fontId="5" fillId="0" borderId="1" xfId="2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4" fontId="2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 wrapText="1"/>
    </xf>
    <xf numFmtId="44" fontId="5" fillId="0" borderId="0" xfId="0" applyNumberFormat="1" applyFont="1" applyFill="1" applyBorder="1" applyAlignment="1">
      <alignment vertical="center" wrapText="1"/>
    </xf>
    <xf numFmtId="44" fontId="2" fillId="0" borderId="0" xfId="2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4" fontId="5" fillId="0" borderId="0" xfId="2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4" fontId="5" fillId="0" borderId="0" xfId="2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4" fontId="5" fillId="0" borderId="0" xfId="20" applyNumberFormat="1" applyFont="1" applyFill="1"/>
    <xf numFmtId="44" fontId="2" fillId="0" borderId="0" xfId="20" applyNumberFormat="1" applyFont="1" applyFill="1" applyAlignment="1">
      <alignment wrapText="1"/>
    </xf>
    <xf numFmtId="44" fontId="2" fillId="0" borderId="0" xfId="0" applyNumberFormat="1" applyFont="1" applyFill="1" applyAlignment="1">
      <alignment wrapText="1"/>
    </xf>
    <xf numFmtId="0" fontId="6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9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BreakPreview" zoomScaleSheetLayoutView="100" workbookViewId="0" topLeftCell="A1">
      <pane ySplit="6" topLeftCell="A7" activePane="bottomLeft" state="frozen"/>
      <selection pane="bottomLeft" activeCell="A8" sqref="A8"/>
    </sheetView>
  </sheetViews>
  <sheetFormatPr defaultColWidth="11.421875" defaultRowHeight="15"/>
  <cols>
    <col min="1" max="1" width="46.8515625" style="0" customWidth="1"/>
    <col min="2" max="2" width="23.7109375" style="0" customWidth="1"/>
    <col min="3" max="3" width="34.8515625" style="0" customWidth="1"/>
    <col min="4" max="4" width="23.7109375" style="0" customWidth="1"/>
    <col min="5" max="5" width="25.00390625" style="0" customWidth="1"/>
    <col min="6" max="6" width="23.7109375" style="0" customWidth="1"/>
    <col min="7" max="7" width="24.00390625" style="0" customWidth="1"/>
    <col min="8" max="8" width="23.7109375" style="0" customWidth="1"/>
    <col min="9" max="9" width="22.00390625" style="0" customWidth="1"/>
    <col min="10" max="10" width="25.421875" style="0" customWidth="1"/>
  </cols>
  <sheetData>
    <row r="1" spans="1:10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">
      <c r="A4" s="3" t="s">
        <v>3</v>
      </c>
      <c r="B4" s="55"/>
      <c r="C4" s="4"/>
      <c r="D4" s="56"/>
      <c r="E4" s="5"/>
      <c r="F4" s="57"/>
      <c r="G4" s="6"/>
      <c r="H4" s="7" t="s">
        <v>4</v>
      </c>
      <c r="I4" s="58"/>
      <c r="J4" s="8" t="s">
        <v>5</v>
      </c>
    </row>
    <row r="5" spans="1:10" ht="15">
      <c r="A5" s="9"/>
      <c r="B5" s="10" t="s">
        <v>6</v>
      </c>
      <c r="C5" s="11" t="s">
        <v>7</v>
      </c>
      <c r="D5" s="12" t="s">
        <v>6</v>
      </c>
      <c r="E5" s="13" t="s">
        <v>7</v>
      </c>
      <c r="F5" s="14" t="s">
        <v>6</v>
      </c>
      <c r="G5" s="15" t="s">
        <v>7</v>
      </c>
      <c r="H5" s="16" t="s">
        <v>6</v>
      </c>
      <c r="I5" s="17" t="s">
        <v>7</v>
      </c>
      <c r="J5" s="18"/>
    </row>
    <row r="6" spans="1:10" ht="15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  <c r="F6" s="24" t="s">
        <v>13</v>
      </c>
      <c r="G6" s="25" t="s">
        <v>14</v>
      </c>
      <c r="H6" s="26" t="s">
        <v>15</v>
      </c>
      <c r="I6" s="27" t="s">
        <v>16</v>
      </c>
      <c r="J6" s="28"/>
    </row>
    <row r="7" spans="1:10" ht="20.4">
      <c r="A7" s="29" t="s">
        <v>17</v>
      </c>
      <c r="B7" s="1" t="s">
        <v>18</v>
      </c>
      <c r="C7" s="30">
        <v>536028.13</v>
      </c>
      <c r="D7" s="1"/>
      <c r="E7" s="31"/>
      <c r="F7" s="32"/>
      <c r="G7" s="33"/>
      <c r="H7" s="34"/>
      <c r="I7" s="33"/>
      <c r="J7" s="35">
        <f aca="true" t="shared" si="0" ref="J7:J70">+C7+E7+G7+I7</f>
        <v>536028.13</v>
      </c>
    </row>
    <row r="8" spans="1:10" ht="20.4">
      <c r="A8" s="29" t="s">
        <v>19</v>
      </c>
      <c r="B8" s="1" t="s">
        <v>18</v>
      </c>
      <c r="C8" s="30">
        <v>38227857.129999995</v>
      </c>
      <c r="D8" s="1"/>
      <c r="E8" s="31"/>
      <c r="F8" s="32" t="s">
        <v>20</v>
      </c>
      <c r="G8" s="33">
        <f>3000+32390+25170</f>
        <v>60560</v>
      </c>
      <c r="H8" s="34"/>
      <c r="I8" s="33"/>
      <c r="J8" s="35">
        <f t="shared" si="0"/>
        <v>38288417.129999995</v>
      </c>
    </row>
    <row r="9" spans="1:10" ht="20.4">
      <c r="A9" s="29" t="s">
        <v>21</v>
      </c>
      <c r="B9" s="1" t="s">
        <v>22</v>
      </c>
      <c r="C9" s="30">
        <v>2761188.78</v>
      </c>
      <c r="D9" s="1"/>
      <c r="E9" s="31"/>
      <c r="F9" s="32"/>
      <c r="G9" s="33"/>
      <c r="H9" s="34"/>
      <c r="I9" s="33"/>
      <c r="J9" s="35">
        <f t="shared" si="0"/>
        <v>2761188.78</v>
      </c>
    </row>
    <row r="10" spans="1:10" ht="20.4">
      <c r="A10" s="29" t="s">
        <v>23</v>
      </c>
      <c r="B10" s="1" t="s">
        <v>22</v>
      </c>
      <c r="C10" s="30">
        <v>415738.86</v>
      </c>
      <c r="D10" s="1"/>
      <c r="E10" s="31"/>
      <c r="F10" s="32"/>
      <c r="G10" s="33"/>
      <c r="H10" s="34"/>
      <c r="I10" s="33"/>
      <c r="J10" s="35">
        <f t="shared" si="0"/>
        <v>415738.86</v>
      </c>
    </row>
    <row r="11" spans="1:10" ht="20.4">
      <c r="A11" s="29" t="s">
        <v>24</v>
      </c>
      <c r="B11" s="1" t="s">
        <v>22</v>
      </c>
      <c r="C11" s="30">
        <v>5816188.72</v>
      </c>
      <c r="D11" s="1"/>
      <c r="E11" s="31"/>
      <c r="F11" s="32"/>
      <c r="G11" s="33"/>
      <c r="H11" s="34"/>
      <c r="I11" s="33"/>
      <c r="J11" s="35">
        <f t="shared" si="0"/>
        <v>5816188.72</v>
      </c>
    </row>
    <row r="12" spans="1:10" ht="20.4">
      <c r="A12" s="29" t="s">
        <v>25</v>
      </c>
      <c r="B12" s="1" t="s">
        <v>22</v>
      </c>
      <c r="C12" s="30">
        <v>1510324.5</v>
      </c>
      <c r="D12" s="1"/>
      <c r="E12" s="31"/>
      <c r="F12" s="32"/>
      <c r="G12" s="33"/>
      <c r="H12" s="34"/>
      <c r="I12" s="33"/>
      <c r="J12" s="33">
        <f t="shared" si="0"/>
        <v>1510324.5</v>
      </c>
    </row>
    <row r="13" spans="1:10" ht="20.4">
      <c r="A13" s="29" t="s">
        <v>26</v>
      </c>
      <c r="B13" s="1" t="s">
        <v>22</v>
      </c>
      <c r="C13" s="30">
        <v>7690203.700000001</v>
      </c>
      <c r="D13" s="1" t="s">
        <v>27</v>
      </c>
      <c r="E13" s="31">
        <v>0</v>
      </c>
      <c r="F13" s="32"/>
      <c r="G13" s="33"/>
      <c r="H13" s="34"/>
      <c r="I13" s="33"/>
      <c r="J13" s="35">
        <f t="shared" si="0"/>
        <v>7690203.700000001</v>
      </c>
    </row>
    <row r="14" spans="1:10" ht="20.4">
      <c r="A14" s="29" t="s">
        <v>28</v>
      </c>
      <c r="B14" s="1" t="s">
        <v>22</v>
      </c>
      <c r="C14" s="30">
        <v>656125.08</v>
      </c>
      <c r="D14" s="1"/>
      <c r="E14" s="31"/>
      <c r="F14" s="32"/>
      <c r="G14" s="33"/>
      <c r="H14" s="34"/>
      <c r="I14" s="33"/>
      <c r="J14" s="35">
        <f t="shared" si="0"/>
        <v>656125.08</v>
      </c>
    </row>
    <row r="15" spans="1:10" ht="20.4">
      <c r="A15" s="29" t="s">
        <v>29</v>
      </c>
      <c r="B15" s="1" t="s">
        <v>22</v>
      </c>
      <c r="C15" s="30">
        <v>28931502.18</v>
      </c>
      <c r="D15" s="1" t="s">
        <v>27</v>
      </c>
      <c r="E15" s="31">
        <v>4335000</v>
      </c>
      <c r="F15" s="32"/>
      <c r="G15" s="33"/>
      <c r="H15" s="34"/>
      <c r="I15" s="33"/>
      <c r="J15" s="35">
        <f t="shared" si="0"/>
        <v>33266502.18</v>
      </c>
    </row>
    <row r="16" spans="1:10" ht="20.4">
      <c r="A16" s="29" t="s">
        <v>30</v>
      </c>
      <c r="B16" s="1" t="s">
        <v>22</v>
      </c>
      <c r="C16" s="30">
        <v>5658.17</v>
      </c>
      <c r="D16" s="1"/>
      <c r="E16" s="31"/>
      <c r="F16" s="32"/>
      <c r="G16" s="33"/>
      <c r="H16" s="34"/>
      <c r="I16" s="33"/>
      <c r="J16" s="35">
        <f t="shared" si="0"/>
        <v>5658.17</v>
      </c>
    </row>
    <row r="17" spans="1:10" ht="20.4">
      <c r="A17" s="29" t="s">
        <v>31</v>
      </c>
      <c r="B17" s="1" t="s">
        <v>22</v>
      </c>
      <c r="C17" s="30">
        <v>12314940.379999999</v>
      </c>
      <c r="D17" s="1"/>
      <c r="E17" s="31"/>
      <c r="F17" s="32"/>
      <c r="G17" s="33"/>
      <c r="H17" s="34"/>
      <c r="I17" s="33"/>
      <c r="J17" s="35">
        <f t="shared" si="0"/>
        <v>12314940.379999999</v>
      </c>
    </row>
    <row r="18" spans="1:10" ht="20.4">
      <c r="A18" s="29" t="s">
        <v>32</v>
      </c>
      <c r="B18" s="1" t="s">
        <v>22</v>
      </c>
      <c r="C18" s="30">
        <v>295346.25</v>
      </c>
      <c r="D18" s="1"/>
      <c r="E18" s="31"/>
      <c r="F18" s="32"/>
      <c r="G18" s="33"/>
      <c r="H18" s="34"/>
      <c r="I18" s="33"/>
      <c r="J18" s="35">
        <f t="shared" si="0"/>
        <v>295346.25</v>
      </c>
    </row>
    <row r="19" spans="1:10" ht="20.4">
      <c r="A19" s="29" t="s">
        <v>33</v>
      </c>
      <c r="B19" s="1" t="s">
        <v>22</v>
      </c>
      <c r="C19" s="30">
        <v>9253106</v>
      </c>
      <c r="D19" s="1"/>
      <c r="E19" s="31"/>
      <c r="F19" s="32"/>
      <c r="G19" s="33"/>
      <c r="H19" s="34"/>
      <c r="I19" s="33"/>
      <c r="J19" s="35">
        <f t="shared" si="0"/>
        <v>9253106</v>
      </c>
    </row>
    <row r="20" spans="1:10" ht="20.4">
      <c r="A20" s="29" t="s">
        <v>34</v>
      </c>
      <c r="B20" s="1" t="s">
        <v>22</v>
      </c>
      <c r="C20" s="30">
        <v>24454571.14</v>
      </c>
      <c r="D20" s="1" t="s">
        <v>27</v>
      </c>
      <c r="E20" s="31">
        <v>0</v>
      </c>
      <c r="F20" s="32"/>
      <c r="G20" s="33"/>
      <c r="H20" s="34"/>
      <c r="I20" s="33"/>
      <c r="J20" s="35">
        <f t="shared" si="0"/>
        <v>24454571.14</v>
      </c>
    </row>
    <row r="21" spans="1:10" ht="20.4">
      <c r="A21" s="29" t="s">
        <v>35</v>
      </c>
      <c r="B21" s="1" t="s">
        <v>22</v>
      </c>
      <c r="C21" s="30">
        <v>95617.29</v>
      </c>
      <c r="D21" s="1" t="s">
        <v>27</v>
      </c>
      <c r="E21" s="31">
        <v>774756.55</v>
      </c>
      <c r="F21" s="32"/>
      <c r="G21" s="33"/>
      <c r="H21" s="34"/>
      <c r="I21" s="33"/>
      <c r="J21" s="35">
        <f t="shared" si="0"/>
        <v>870373.8400000001</v>
      </c>
    </row>
    <row r="22" spans="1:10" ht="20.4">
      <c r="A22" s="29" t="s">
        <v>36</v>
      </c>
      <c r="B22" s="1" t="s">
        <v>22</v>
      </c>
      <c r="C22" s="30">
        <v>24727509.16</v>
      </c>
      <c r="D22" s="1" t="s">
        <v>27</v>
      </c>
      <c r="E22" s="31">
        <v>476000</v>
      </c>
      <c r="F22" s="32"/>
      <c r="G22" s="33"/>
      <c r="H22" s="34"/>
      <c r="I22" s="33"/>
      <c r="J22" s="35">
        <f t="shared" si="0"/>
        <v>25203509.16</v>
      </c>
    </row>
    <row r="23" spans="1:10" ht="20.4">
      <c r="A23" s="29" t="s">
        <v>37</v>
      </c>
      <c r="B23" s="1" t="s">
        <v>22</v>
      </c>
      <c r="C23" s="30">
        <v>424909.77</v>
      </c>
      <c r="D23" s="1"/>
      <c r="E23" s="31"/>
      <c r="F23" s="32"/>
      <c r="G23" s="33"/>
      <c r="H23" s="34"/>
      <c r="I23" s="33"/>
      <c r="J23" s="35">
        <f t="shared" si="0"/>
        <v>424909.77</v>
      </c>
    </row>
    <row r="24" spans="1:10" ht="20.4">
      <c r="A24" s="29" t="s">
        <v>38</v>
      </c>
      <c r="B24" s="1" t="s">
        <v>22</v>
      </c>
      <c r="C24" s="30">
        <v>5105493.32</v>
      </c>
      <c r="D24" s="1"/>
      <c r="E24" s="31"/>
      <c r="F24" s="32"/>
      <c r="G24" s="33"/>
      <c r="H24" s="34"/>
      <c r="I24" s="33"/>
      <c r="J24" s="35">
        <f t="shared" si="0"/>
        <v>5105493.32</v>
      </c>
    </row>
    <row r="25" spans="1:10" ht="20.4">
      <c r="A25" s="29" t="s">
        <v>39</v>
      </c>
      <c r="B25" s="1" t="s">
        <v>22</v>
      </c>
      <c r="C25" s="30">
        <v>9475664.11</v>
      </c>
      <c r="D25" s="1"/>
      <c r="E25" s="31"/>
      <c r="F25" s="32"/>
      <c r="G25" s="33"/>
      <c r="H25" s="34"/>
      <c r="I25" s="33"/>
      <c r="J25" s="35">
        <f t="shared" si="0"/>
        <v>9475664.11</v>
      </c>
    </row>
    <row r="26" spans="1:10" ht="20.4">
      <c r="A26" s="29" t="s">
        <v>40</v>
      </c>
      <c r="B26" s="1" t="s">
        <v>22</v>
      </c>
      <c r="C26" s="30">
        <v>62357.04</v>
      </c>
      <c r="D26" s="1"/>
      <c r="E26" s="31"/>
      <c r="F26" s="32"/>
      <c r="G26" s="33"/>
      <c r="H26" s="34"/>
      <c r="I26" s="33"/>
      <c r="J26" s="35">
        <f t="shared" si="0"/>
        <v>62357.04</v>
      </c>
    </row>
    <row r="27" spans="1:10" ht="20.4">
      <c r="A27" s="29" t="s">
        <v>41</v>
      </c>
      <c r="B27" s="1" t="s">
        <v>22</v>
      </c>
      <c r="C27" s="30">
        <v>32733.64</v>
      </c>
      <c r="D27" s="1"/>
      <c r="E27" s="31"/>
      <c r="F27" s="32"/>
      <c r="G27" s="33"/>
      <c r="H27" s="34"/>
      <c r="I27" s="33"/>
      <c r="J27" s="35">
        <f t="shared" si="0"/>
        <v>32733.64</v>
      </c>
    </row>
    <row r="28" spans="1:10" ht="20.4">
      <c r="A28" s="29" t="s">
        <v>42</v>
      </c>
      <c r="B28" s="1" t="s">
        <v>22</v>
      </c>
      <c r="C28" s="30">
        <v>2290613.68</v>
      </c>
      <c r="D28" s="1"/>
      <c r="E28" s="31"/>
      <c r="F28" s="32"/>
      <c r="G28" s="33"/>
      <c r="H28" s="34"/>
      <c r="I28" s="33"/>
      <c r="J28" s="35">
        <f t="shared" si="0"/>
        <v>2290613.68</v>
      </c>
    </row>
    <row r="29" spans="1:10" ht="20.4">
      <c r="A29" s="29" t="s">
        <v>43</v>
      </c>
      <c r="B29" s="1" t="s">
        <v>22</v>
      </c>
      <c r="C29" s="30">
        <v>804498.87</v>
      </c>
      <c r="D29" s="1"/>
      <c r="E29" s="31"/>
      <c r="F29" s="32"/>
      <c r="G29" s="33"/>
      <c r="H29" s="34"/>
      <c r="I29" s="33"/>
      <c r="J29" s="35">
        <f t="shared" si="0"/>
        <v>804498.87</v>
      </c>
    </row>
    <row r="30" spans="1:10" ht="20.4">
      <c r="A30" s="29" t="s">
        <v>43</v>
      </c>
      <c r="B30" s="1" t="s">
        <v>22</v>
      </c>
      <c r="C30" s="30">
        <v>188980.28</v>
      </c>
      <c r="D30" s="1"/>
      <c r="E30" s="31"/>
      <c r="F30" s="32"/>
      <c r="G30" s="33"/>
      <c r="H30" s="34"/>
      <c r="I30" s="33"/>
      <c r="J30" s="35">
        <f t="shared" si="0"/>
        <v>188980.28</v>
      </c>
    </row>
    <row r="31" spans="1:10" ht="20.4">
      <c r="A31" s="29" t="s">
        <v>44</v>
      </c>
      <c r="B31" s="1" t="s">
        <v>22</v>
      </c>
      <c r="C31" s="30">
        <v>904901.8</v>
      </c>
      <c r="D31" s="1"/>
      <c r="E31" s="31"/>
      <c r="F31" s="32"/>
      <c r="G31" s="33"/>
      <c r="H31" s="34"/>
      <c r="I31" s="33"/>
      <c r="J31" s="35">
        <f t="shared" si="0"/>
        <v>904901.8</v>
      </c>
    </row>
    <row r="32" spans="1:10" ht="20.4">
      <c r="A32" s="29" t="s">
        <v>45</v>
      </c>
      <c r="B32" s="1" t="s">
        <v>22</v>
      </c>
      <c r="C32" s="30">
        <v>13220600.52</v>
      </c>
      <c r="D32" s="1"/>
      <c r="E32" s="31"/>
      <c r="F32" s="32"/>
      <c r="G32" s="33"/>
      <c r="H32" s="34"/>
      <c r="I32" s="33"/>
      <c r="J32" s="35">
        <f t="shared" si="0"/>
        <v>13220600.52</v>
      </c>
    </row>
    <row r="33" spans="1:10" ht="20.4">
      <c r="A33" s="29" t="s">
        <v>46</v>
      </c>
      <c r="B33" s="1" t="s">
        <v>22</v>
      </c>
      <c r="C33" s="30">
        <v>6762421.619999999</v>
      </c>
      <c r="D33" s="1"/>
      <c r="E33" s="31"/>
      <c r="F33" s="32"/>
      <c r="G33" s="33"/>
      <c r="H33" s="34"/>
      <c r="I33" s="33"/>
      <c r="J33" s="35">
        <f t="shared" si="0"/>
        <v>6762421.619999999</v>
      </c>
    </row>
    <row r="34" spans="1:10" ht="20.4">
      <c r="A34" s="29" t="s">
        <v>47</v>
      </c>
      <c r="B34" s="1" t="s">
        <v>22</v>
      </c>
      <c r="C34" s="30">
        <v>4896382.47</v>
      </c>
      <c r="D34" s="1"/>
      <c r="E34" s="31"/>
      <c r="F34" s="32"/>
      <c r="G34" s="33"/>
      <c r="H34" s="34"/>
      <c r="I34" s="33"/>
      <c r="J34" s="35">
        <f t="shared" si="0"/>
        <v>4896382.47</v>
      </c>
    </row>
    <row r="35" spans="1:10" ht="20.4">
      <c r="A35" s="29" t="s">
        <v>48</v>
      </c>
      <c r="B35" s="1" t="s">
        <v>22</v>
      </c>
      <c r="C35" s="30">
        <v>4586942</v>
      </c>
      <c r="D35" s="1"/>
      <c r="E35" s="31"/>
      <c r="F35" s="32"/>
      <c r="G35" s="33"/>
      <c r="H35" s="34"/>
      <c r="I35" s="33"/>
      <c r="J35" s="35">
        <f t="shared" si="0"/>
        <v>4586942</v>
      </c>
    </row>
    <row r="36" spans="1:10" ht="20.4">
      <c r="A36" s="29" t="s">
        <v>49</v>
      </c>
      <c r="B36" s="1" t="s">
        <v>22</v>
      </c>
      <c r="C36" s="30">
        <v>2242289.63</v>
      </c>
      <c r="D36" s="1"/>
      <c r="E36" s="31"/>
      <c r="F36" s="32"/>
      <c r="G36" s="33"/>
      <c r="H36" s="34"/>
      <c r="I36" s="33"/>
      <c r="J36" s="35">
        <f t="shared" si="0"/>
        <v>2242289.63</v>
      </c>
    </row>
    <row r="37" spans="1:10" ht="20.4">
      <c r="A37" s="29" t="s">
        <v>50</v>
      </c>
      <c r="B37" s="1" t="s">
        <v>22</v>
      </c>
      <c r="C37" s="30">
        <v>284319.06</v>
      </c>
      <c r="D37" s="1"/>
      <c r="E37" s="31"/>
      <c r="F37" s="32"/>
      <c r="G37" s="33"/>
      <c r="H37" s="34"/>
      <c r="I37" s="33"/>
      <c r="J37" s="35">
        <f t="shared" si="0"/>
        <v>284319.06</v>
      </c>
    </row>
    <row r="38" spans="1:10" ht="20.4">
      <c r="A38" s="29" t="s">
        <v>51</v>
      </c>
      <c r="B38" s="1" t="s">
        <v>22</v>
      </c>
      <c r="C38" s="30">
        <v>182639.31</v>
      </c>
      <c r="D38" s="1"/>
      <c r="E38" s="31"/>
      <c r="F38" s="32"/>
      <c r="G38" s="33"/>
      <c r="H38" s="34"/>
      <c r="I38" s="33"/>
      <c r="J38" s="35">
        <f t="shared" si="0"/>
        <v>182639.31</v>
      </c>
    </row>
    <row r="39" spans="1:10" ht="20.4">
      <c r="A39" s="29" t="s">
        <v>52</v>
      </c>
      <c r="B39" s="1" t="s">
        <v>22</v>
      </c>
      <c r="C39" s="30">
        <v>9122704.95</v>
      </c>
      <c r="D39" s="1"/>
      <c r="E39" s="31"/>
      <c r="F39" s="32"/>
      <c r="G39" s="33"/>
      <c r="H39" s="34"/>
      <c r="I39" s="33"/>
      <c r="J39" s="35">
        <f t="shared" si="0"/>
        <v>9122704.95</v>
      </c>
    </row>
    <row r="40" spans="1:10" ht="20.4">
      <c r="A40" s="29" t="s">
        <v>53</v>
      </c>
      <c r="B40" s="1" t="s">
        <v>22</v>
      </c>
      <c r="C40" s="30">
        <v>1434163.77</v>
      </c>
      <c r="D40" s="1"/>
      <c r="E40" s="31"/>
      <c r="F40" s="32"/>
      <c r="G40" s="33"/>
      <c r="H40" s="34"/>
      <c r="I40" s="33"/>
      <c r="J40" s="35">
        <f t="shared" si="0"/>
        <v>1434163.77</v>
      </c>
    </row>
    <row r="41" spans="1:10" ht="20.4">
      <c r="A41" s="29" t="s">
        <v>54</v>
      </c>
      <c r="B41" s="1" t="s">
        <v>22</v>
      </c>
      <c r="C41" s="30">
        <v>4043112.69</v>
      </c>
      <c r="D41" s="1"/>
      <c r="E41" s="31"/>
      <c r="F41" s="32" t="s">
        <v>55</v>
      </c>
      <c r="G41" s="33">
        <v>622672.83</v>
      </c>
      <c r="H41" s="34"/>
      <c r="I41" s="33"/>
      <c r="J41" s="35">
        <f t="shared" si="0"/>
        <v>4665785.52</v>
      </c>
    </row>
    <row r="42" spans="1:10" ht="20.4">
      <c r="A42" s="29" t="s">
        <v>56</v>
      </c>
      <c r="B42" s="1" t="s">
        <v>22</v>
      </c>
      <c r="C42" s="30">
        <v>1389359.32</v>
      </c>
      <c r="D42" s="1"/>
      <c r="E42" s="31"/>
      <c r="F42" s="32"/>
      <c r="G42" s="33"/>
      <c r="H42" s="34"/>
      <c r="I42" s="33"/>
      <c r="J42" s="35">
        <f t="shared" si="0"/>
        <v>1389359.32</v>
      </c>
    </row>
    <row r="43" spans="1:10" ht="20.4">
      <c r="A43" s="29" t="s">
        <v>57</v>
      </c>
      <c r="B43" s="1" t="s">
        <v>22</v>
      </c>
      <c r="C43" s="30">
        <v>50344770.91</v>
      </c>
      <c r="D43" s="1"/>
      <c r="E43" s="31"/>
      <c r="F43" s="32"/>
      <c r="G43" s="33"/>
      <c r="H43" s="34"/>
      <c r="I43" s="33"/>
      <c r="J43" s="35">
        <f t="shared" si="0"/>
        <v>50344770.91</v>
      </c>
    </row>
    <row r="44" spans="1:10" ht="30.6">
      <c r="A44" s="29" t="s">
        <v>58</v>
      </c>
      <c r="B44" s="1" t="s">
        <v>22</v>
      </c>
      <c r="C44" s="30">
        <v>219342.2</v>
      </c>
      <c r="D44" s="1"/>
      <c r="E44" s="31"/>
      <c r="F44" s="32"/>
      <c r="G44" s="33"/>
      <c r="H44" s="34"/>
      <c r="I44" s="33"/>
      <c r="J44" s="35">
        <f t="shared" si="0"/>
        <v>219342.2</v>
      </c>
    </row>
    <row r="45" spans="1:10" ht="30.6">
      <c r="A45" s="29" t="s">
        <v>59</v>
      </c>
      <c r="B45" s="1" t="s">
        <v>22</v>
      </c>
      <c r="C45" s="30">
        <v>205127.94</v>
      </c>
      <c r="D45" s="1"/>
      <c r="E45" s="31"/>
      <c r="F45" s="32"/>
      <c r="G45" s="33"/>
      <c r="H45" s="34"/>
      <c r="I45" s="33"/>
      <c r="J45" s="35">
        <f t="shared" si="0"/>
        <v>205127.94</v>
      </c>
    </row>
    <row r="46" spans="1:10" ht="30.6">
      <c r="A46" s="29" t="s">
        <v>60</v>
      </c>
      <c r="B46" s="1" t="s">
        <v>22</v>
      </c>
      <c r="C46" s="30">
        <v>364793.85</v>
      </c>
      <c r="D46" s="1"/>
      <c r="E46" s="31"/>
      <c r="F46" s="32"/>
      <c r="G46" s="33"/>
      <c r="H46" s="34"/>
      <c r="I46" s="33"/>
      <c r="J46" s="35">
        <f t="shared" si="0"/>
        <v>364793.85</v>
      </c>
    </row>
    <row r="47" spans="1:10" ht="30.6">
      <c r="A47" s="29" t="s">
        <v>61</v>
      </c>
      <c r="B47" s="1" t="s">
        <v>22</v>
      </c>
      <c r="C47" s="30">
        <v>173912.73</v>
      </c>
      <c r="D47" s="1"/>
      <c r="E47" s="31"/>
      <c r="F47" s="32"/>
      <c r="G47" s="33"/>
      <c r="H47" s="34"/>
      <c r="I47" s="33"/>
      <c r="J47" s="35">
        <f t="shared" si="0"/>
        <v>173912.73</v>
      </c>
    </row>
    <row r="48" spans="1:10" ht="30.6">
      <c r="A48" s="29" t="s">
        <v>62</v>
      </c>
      <c r="B48" s="1" t="s">
        <v>22</v>
      </c>
      <c r="C48" s="30">
        <v>171206.09</v>
      </c>
      <c r="D48" s="1"/>
      <c r="E48" s="31"/>
      <c r="F48" s="32"/>
      <c r="G48" s="33"/>
      <c r="H48" s="34"/>
      <c r="I48" s="33"/>
      <c r="J48" s="35">
        <f t="shared" si="0"/>
        <v>171206.09</v>
      </c>
    </row>
    <row r="49" spans="1:10" ht="20.4">
      <c r="A49" s="29" t="s">
        <v>63</v>
      </c>
      <c r="B49" s="1" t="s">
        <v>22</v>
      </c>
      <c r="C49" s="30">
        <v>3551173.52</v>
      </c>
      <c r="D49" s="1" t="s">
        <v>27</v>
      </c>
      <c r="E49" s="31">
        <v>815245.89</v>
      </c>
      <c r="F49" s="32"/>
      <c r="G49" s="33"/>
      <c r="H49" s="34"/>
      <c r="I49" s="33"/>
      <c r="J49" s="35">
        <f t="shared" si="0"/>
        <v>4366419.41</v>
      </c>
    </row>
    <row r="50" spans="1:10" ht="20.4">
      <c r="A50" s="29" t="s">
        <v>64</v>
      </c>
      <c r="B50" s="1" t="s">
        <v>22</v>
      </c>
      <c r="C50" s="30">
        <v>660452.71</v>
      </c>
      <c r="D50" s="1"/>
      <c r="E50" s="31"/>
      <c r="F50" s="32"/>
      <c r="G50" s="33"/>
      <c r="H50" s="34"/>
      <c r="I50" s="33"/>
      <c r="J50" s="35">
        <f t="shared" si="0"/>
        <v>660452.71</v>
      </c>
    </row>
    <row r="51" spans="1:10" ht="20.4">
      <c r="A51" s="29" t="s">
        <v>65</v>
      </c>
      <c r="B51" s="1" t="s">
        <v>22</v>
      </c>
      <c r="C51" s="30">
        <v>872647.05</v>
      </c>
      <c r="D51" s="1"/>
      <c r="E51" s="31"/>
      <c r="F51" s="32" t="s">
        <v>66</v>
      </c>
      <c r="G51" s="33">
        <v>37786.99</v>
      </c>
      <c r="H51" s="34"/>
      <c r="I51" s="33"/>
      <c r="J51" s="35">
        <f t="shared" si="0"/>
        <v>910434.04</v>
      </c>
    </row>
    <row r="52" spans="1:10" ht="20.4">
      <c r="A52" s="29" t="s">
        <v>67</v>
      </c>
      <c r="B52" s="1" t="s">
        <v>22</v>
      </c>
      <c r="C52" s="30">
        <v>5781773.05</v>
      </c>
      <c r="D52" s="1"/>
      <c r="E52" s="31"/>
      <c r="F52" s="32" t="s">
        <v>66</v>
      </c>
      <c r="G52" s="33">
        <v>1279587.13</v>
      </c>
      <c r="H52" s="34"/>
      <c r="I52" s="33"/>
      <c r="J52" s="35">
        <f t="shared" si="0"/>
        <v>7061360.18</v>
      </c>
    </row>
    <row r="53" spans="1:10" ht="20.4">
      <c r="A53" s="29" t="s">
        <v>68</v>
      </c>
      <c r="B53" s="1" t="s">
        <v>22</v>
      </c>
      <c r="C53" s="30">
        <v>2327058.8</v>
      </c>
      <c r="D53" s="1"/>
      <c r="E53" s="31"/>
      <c r="F53" s="32" t="s">
        <v>66</v>
      </c>
      <c r="G53" s="33">
        <v>169653.31</v>
      </c>
      <c r="H53" s="34"/>
      <c r="I53" s="33"/>
      <c r="J53" s="35">
        <f t="shared" si="0"/>
        <v>2496712.11</v>
      </c>
    </row>
    <row r="54" spans="1:10" ht="20.4">
      <c r="A54" s="29" t="s">
        <v>69</v>
      </c>
      <c r="B54" s="1" t="s">
        <v>22</v>
      </c>
      <c r="C54" s="30">
        <v>16443917.71</v>
      </c>
      <c r="D54" s="1"/>
      <c r="E54" s="31"/>
      <c r="F54" s="32"/>
      <c r="G54" s="33"/>
      <c r="H54" s="34"/>
      <c r="I54" s="33"/>
      <c r="J54" s="35">
        <f t="shared" si="0"/>
        <v>16443917.71</v>
      </c>
    </row>
    <row r="55" spans="1:10" ht="20.4">
      <c r="A55" s="29" t="s">
        <v>70</v>
      </c>
      <c r="B55" s="1" t="s">
        <v>22</v>
      </c>
      <c r="C55" s="30">
        <v>3863340.42</v>
      </c>
      <c r="D55" s="1"/>
      <c r="E55" s="31"/>
      <c r="F55" s="32"/>
      <c r="G55" s="33"/>
      <c r="H55" s="34"/>
      <c r="I55" s="33"/>
      <c r="J55" s="35">
        <f t="shared" si="0"/>
        <v>3863340.42</v>
      </c>
    </row>
    <row r="56" spans="1:10" ht="20.4">
      <c r="A56" s="29" t="s">
        <v>71</v>
      </c>
      <c r="B56" s="1" t="s">
        <v>22</v>
      </c>
      <c r="C56" s="30">
        <v>6514342.84</v>
      </c>
      <c r="D56" s="1"/>
      <c r="E56" s="31"/>
      <c r="F56" s="32"/>
      <c r="G56" s="33"/>
      <c r="H56" s="34"/>
      <c r="I56" s="33"/>
      <c r="J56" s="35">
        <f t="shared" si="0"/>
        <v>6514342.84</v>
      </c>
    </row>
    <row r="57" spans="1:10" ht="20.4">
      <c r="A57" s="29" t="s">
        <v>72</v>
      </c>
      <c r="B57" s="1" t="s">
        <v>22</v>
      </c>
      <c r="C57" s="30">
        <v>7573605.13</v>
      </c>
      <c r="D57" s="1"/>
      <c r="E57" s="31"/>
      <c r="F57" s="32"/>
      <c r="G57" s="33"/>
      <c r="H57" s="34"/>
      <c r="I57" s="33"/>
      <c r="J57" s="35">
        <f t="shared" si="0"/>
        <v>7573605.13</v>
      </c>
    </row>
    <row r="58" spans="1:10" ht="20.4">
      <c r="A58" s="29" t="s">
        <v>73</v>
      </c>
      <c r="B58" s="1" t="s">
        <v>22</v>
      </c>
      <c r="C58" s="30">
        <v>1394401.83</v>
      </c>
      <c r="D58" s="1"/>
      <c r="E58" s="31"/>
      <c r="F58" s="32"/>
      <c r="G58" s="33"/>
      <c r="H58" s="34"/>
      <c r="I58" s="33"/>
      <c r="J58" s="35">
        <f t="shared" si="0"/>
        <v>1394401.83</v>
      </c>
    </row>
    <row r="59" spans="1:10" ht="20.4">
      <c r="A59" s="29" t="s">
        <v>74</v>
      </c>
      <c r="B59" s="1" t="s">
        <v>22</v>
      </c>
      <c r="C59" s="30">
        <v>2576192.66</v>
      </c>
      <c r="D59" s="1"/>
      <c r="E59" s="31"/>
      <c r="F59" s="32"/>
      <c r="G59" s="33"/>
      <c r="H59" s="34"/>
      <c r="I59" s="33"/>
      <c r="J59" s="35">
        <f t="shared" si="0"/>
        <v>2576192.66</v>
      </c>
    </row>
    <row r="60" spans="1:10" ht="20.4">
      <c r="A60" s="29" t="s">
        <v>75</v>
      </c>
      <c r="B60" s="1" t="s">
        <v>22</v>
      </c>
      <c r="C60" s="30">
        <v>3560667.58</v>
      </c>
      <c r="D60" s="1"/>
      <c r="E60" s="31"/>
      <c r="F60" s="32"/>
      <c r="G60" s="33"/>
      <c r="H60" s="34"/>
      <c r="I60" s="33"/>
      <c r="J60" s="35">
        <f t="shared" si="0"/>
        <v>3560667.58</v>
      </c>
    </row>
    <row r="61" spans="1:10" ht="20.4">
      <c r="A61" s="29" t="s">
        <v>76</v>
      </c>
      <c r="B61" s="1" t="s">
        <v>22</v>
      </c>
      <c r="C61" s="30">
        <v>1036272.01</v>
      </c>
      <c r="D61" s="1"/>
      <c r="E61" s="31"/>
      <c r="F61" s="32"/>
      <c r="G61" s="33"/>
      <c r="H61" s="34"/>
      <c r="I61" s="33"/>
      <c r="J61" s="35">
        <f t="shared" si="0"/>
        <v>1036272.01</v>
      </c>
    </row>
    <row r="62" spans="1:10" ht="20.4">
      <c r="A62" s="29" t="s">
        <v>77</v>
      </c>
      <c r="B62" s="1" t="s">
        <v>22</v>
      </c>
      <c r="C62" s="30">
        <v>194565.77</v>
      </c>
      <c r="D62" s="1"/>
      <c r="E62" s="31"/>
      <c r="F62" s="32"/>
      <c r="G62" s="33"/>
      <c r="H62" s="34"/>
      <c r="I62" s="33"/>
      <c r="J62" s="35">
        <f t="shared" si="0"/>
        <v>194565.77</v>
      </c>
    </row>
    <row r="63" spans="1:10" ht="20.4">
      <c r="A63" s="29" t="s">
        <v>78</v>
      </c>
      <c r="B63" s="1" t="s">
        <v>22</v>
      </c>
      <c r="C63" s="30">
        <v>483443.88</v>
      </c>
      <c r="D63" s="1"/>
      <c r="E63" s="31"/>
      <c r="F63" s="32"/>
      <c r="G63" s="33"/>
      <c r="H63" s="34"/>
      <c r="I63" s="33"/>
      <c r="J63" s="35">
        <f t="shared" si="0"/>
        <v>483443.88</v>
      </c>
    </row>
    <row r="64" spans="1:10" ht="20.4">
      <c r="A64" s="29" t="s">
        <v>79</v>
      </c>
      <c r="B64" s="1" t="s">
        <v>22</v>
      </c>
      <c r="C64" s="30">
        <v>2725552.73</v>
      </c>
      <c r="D64" s="1"/>
      <c r="E64" s="31"/>
      <c r="F64" s="32"/>
      <c r="G64" s="33"/>
      <c r="H64" s="34"/>
      <c r="I64" s="33"/>
      <c r="J64" s="35">
        <f t="shared" si="0"/>
        <v>2725552.73</v>
      </c>
    </row>
    <row r="65" spans="1:10" ht="20.4">
      <c r="A65" s="29" t="s">
        <v>80</v>
      </c>
      <c r="B65" s="1" t="s">
        <v>22</v>
      </c>
      <c r="C65" s="30">
        <v>257986.12</v>
      </c>
      <c r="D65" s="1"/>
      <c r="E65" s="31"/>
      <c r="F65" s="32"/>
      <c r="G65" s="33"/>
      <c r="H65" s="34"/>
      <c r="I65" s="33"/>
      <c r="J65" s="35">
        <f t="shared" si="0"/>
        <v>257986.12</v>
      </c>
    </row>
    <row r="66" spans="1:10" ht="20.4">
      <c r="A66" s="29" t="s">
        <v>81</v>
      </c>
      <c r="B66" s="1" t="s">
        <v>22</v>
      </c>
      <c r="C66" s="30">
        <v>1968728.07</v>
      </c>
      <c r="D66" s="1"/>
      <c r="E66" s="31"/>
      <c r="F66" s="32"/>
      <c r="G66" s="33"/>
      <c r="H66" s="34"/>
      <c r="I66" s="33"/>
      <c r="J66" s="35">
        <f t="shared" si="0"/>
        <v>1968728.07</v>
      </c>
    </row>
    <row r="67" spans="1:10" ht="20.4">
      <c r="A67" s="29" t="s">
        <v>82</v>
      </c>
      <c r="B67" s="1" t="s">
        <v>22</v>
      </c>
      <c r="C67" s="30">
        <v>17317311.81</v>
      </c>
      <c r="D67" s="1"/>
      <c r="E67" s="31"/>
      <c r="F67" s="32"/>
      <c r="G67" s="33"/>
      <c r="H67" s="34"/>
      <c r="I67" s="33"/>
      <c r="J67" s="35">
        <f t="shared" si="0"/>
        <v>17317311.81</v>
      </c>
    </row>
    <row r="68" spans="1:10" ht="20.4">
      <c r="A68" s="29" t="s">
        <v>83</v>
      </c>
      <c r="B68" s="1" t="s">
        <v>22</v>
      </c>
      <c r="C68" s="30">
        <v>3400639.08</v>
      </c>
      <c r="D68" s="1"/>
      <c r="E68" s="31"/>
      <c r="F68" s="32"/>
      <c r="G68" s="33"/>
      <c r="H68" s="34"/>
      <c r="I68" s="33"/>
      <c r="J68" s="35">
        <f t="shared" si="0"/>
        <v>3400639.08</v>
      </c>
    </row>
    <row r="69" spans="1:10" ht="20.4">
      <c r="A69" s="29" t="s">
        <v>84</v>
      </c>
      <c r="B69" s="1" t="s">
        <v>22</v>
      </c>
      <c r="C69" s="30">
        <v>20834.83</v>
      </c>
      <c r="D69" s="1"/>
      <c r="E69" s="31"/>
      <c r="F69" s="32"/>
      <c r="G69" s="33"/>
      <c r="H69" s="34"/>
      <c r="I69" s="33"/>
      <c r="J69" s="35">
        <f t="shared" si="0"/>
        <v>20834.83</v>
      </c>
    </row>
    <row r="70" spans="1:10" ht="20.4">
      <c r="A70" s="29" t="s">
        <v>85</v>
      </c>
      <c r="B70" s="1" t="s">
        <v>22</v>
      </c>
      <c r="C70" s="30">
        <v>107938.35</v>
      </c>
      <c r="D70" s="1"/>
      <c r="E70" s="31"/>
      <c r="F70" s="32"/>
      <c r="G70" s="33"/>
      <c r="H70" s="34"/>
      <c r="I70" s="33"/>
      <c r="J70" s="35">
        <f t="shared" si="0"/>
        <v>107938.35</v>
      </c>
    </row>
    <row r="71" spans="1:10" ht="20.4">
      <c r="A71" s="29" t="s">
        <v>86</v>
      </c>
      <c r="B71" s="1" t="s">
        <v>22</v>
      </c>
      <c r="C71" s="30">
        <v>89053.76</v>
      </c>
      <c r="D71" s="1"/>
      <c r="E71" s="31"/>
      <c r="F71" s="32"/>
      <c r="G71" s="33"/>
      <c r="H71" s="34"/>
      <c r="I71" s="33"/>
      <c r="J71" s="35">
        <f aca="true" t="shared" si="1" ref="J71:J108">+C71+E71+G71+I71</f>
        <v>89053.76</v>
      </c>
    </row>
    <row r="72" spans="1:10" ht="30.6">
      <c r="A72" s="29" t="s">
        <v>87</v>
      </c>
      <c r="B72" s="1" t="s">
        <v>22</v>
      </c>
      <c r="C72" s="30">
        <v>549104.52</v>
      </c>
      <c r="D72" s="1"/>
      <c r="E72" s="31"/>
      <c r="F72" s="32"/>
      <c r="G72" s="33"/>
      <c r="H72" s="34"/>
      <c r="I72" s="33"/>
      <c r="J72" s="35">
        <f t="shared" si="1"/>
        <v>549104.52</v>
      </c>
    </row>
    <row r="73" spans="1:10" ht="20.4">
      <c r="A73" s="29" t="s">
        <v>88</v>
      </c>
      <c r="B73" s="1" t="s">
        <v>22</v>
      </c>
      <c r="C73" s="30">
        <v>5811653.62</v>
      </c>
      <c r="D73" s="1"/>
      <c r="E73" s="31"/>
      <c r="F73" s="32"/>
      <c r="G73" s="33"/>
      <c r="H73" s="34"/>
      <c r="I73" s="33"/>
      <c r="J73" s="35">
        <f t="shared" si="1"/>
        <v>5811653.62</v>
      </c>
    </row>
    <row r="74" spans="1:10" ht="20.4">
      <c r="A74" s="29" t="s">
        <v>89</v>
      </c>
      <c r="B74" s="1" t="s">
        <v>22</v>
      </c>
      <c r="C74" s="30">
        <v>7506172.72</v>
      </c>
      <c r="D74" s="1"/>
      <c r="E74" s="31"/>
      <c r="F74" s="32"/>
      <c r="G74" s="33"/>
      <c r="H74" s="34"/>
      <c r="I74" s="33"/>
      <c r="J74" s="35">
        <f t="shared" si="1"/>
        <v>7506172.72</v>
      </c>
    </row>
    <row r="75" spans="1:10" ht="20.4">
      <c r="A75" s="29" t="s">
        <v>90</v>
      </c>
      <c r="B75" s="1" t="s">
        <v>22</v>
      </c>
      <c r="C75" s="30">
        <v>1999855.07</v>
      </c>
      <c r="D75" s="1"/>
      <c r="E75" s="31"/>
      <c r="F75" s="32"/>
      <c r="G75" s="33"/>
      <c r="H75" s="34"/>
      <c r="I75" s="33"/>
      <c r="J75" s="35">
        <f t="shared" si="1"/>
        <v>1999855.07</v>
      </c>
    </row>
    <row r="76" spans="1:10" ht="20.4">
      <c r="A76" s="29" t="s">
        <v>91</v>
      </c>
      <c r="B76" s="1" t="s">
        <v>22</v>
      </c>
      <c r="C76" s="30">
        <v>1478296.6</v>
      </c>
      <c r="D76" s="1"/>
      <c r="E76" s="31"/>
      <c r="F76" s="32"/>
      <c r="G76" s="33"/>
      <c r="H76" s="34"/>
      <c r="I76" s="33"/>
      <c r="J76" s="35">
        <f t="shared" si="1"/>
        <v>1478296.6</v>
      </c>
    </row>
    <row r="77" spans="1:10" ht="20.4">
      <c r="A77" s="29" t="s">
        <v>92</v>
      </c>
      <c r="B77" s="1" t="s">
        <v>22</v>
      </c>
      <c r="C77" s="30">
        <v>4109933.77</v>
      </c>
      <c r="D77" s="1"/>
      <c r="E77" s="31"/>
      <c r="F77" s="32"/>
      <c r="G77" s="33"/>
      <c r="H77" s="34"/>
      <c r="I77" s="33"/>
      <c r="J77" s="35">
        <f t="shared" si="1"/>
        <v>4109933.77</v>
      </c>
    </row>
    <row r="78" spans="1:10" ht="20.4">
      <c r="A78" s="29" t="s">
        <v>93</v>
      </c>
      <c r="B78" s="1" t="s">
        <v>22</v>
      </c>
      <c r="C78" s="30">
        <v>8293.33</v>
      </c>
      <c r="D78" s="1"/>
      <c r="E78" s="31"/>
      <c r="F78" s="32"/>
      <c r="G78" s="33"/>
      <c r="H78" s="34"/>
      <c r="I78" s="33"/>
      <c r="J78" s="35">
        <f t="shared" si="1"/>
        <v>8293.33</v>
      </c>
    </row>
    <row r="79" spans="1:10" ht="30.6">
      <c r="A79" s="29" t="s">
        <v>94</v>
      </c>
      <c r="B79" s="1" t="s">
        <v>22</v>
      </c>
      <c r="C79" s="30">
        <v>41738.35</v>
      </c>
      <c r="D79" s="1"/>
      <c r="E79" s="31"/>
      <c r="F79" s="32"/>
      <c r="G79" s="33"/>
      <c r="H79" s="36" t="s">
        <v>95</v>
      </c>
      <c r="I79" s="35">
        <v>51128.34794572253</v>
      </c>
      <c r="J79" s="35">
        <f t="shared" si="1"/>
        <v>92866.69794572252</v>
      </c>
    </row>
    <row r="80" spans="1:10" ht="20.4">
      <c r="A80" s="29" t="s">
        <v>96</v>
      </c>
      <c r="B80" s="1" t="s">
        <v>22</v>
      </c>
      <c r="C80" s="30">
        <v>45315.77</v>
      </c>
      <c r="D80" s="1"/>
      <c r="E80" s="31"/>
      <c r="F80" s="32"/>
      <c r="G80" s="33"/>
      <c r="H80" s="37"/>
      <c r="I80" s="35">
        <v>47092.05827199556</v>
      </c>
      <c r="J80" s="35">
        <f t="shared" si="1"/>
        <v>92407.82827199556</v>
      </c>
    </row>
    <row r="81" spans="1:10" ht="20.4">
      <c r="A81" s="29" t="s">
        <v>97</v>
      </c>
      <c r="B81" s="1" t="s">
        <v>22</v>
      </c>
      <c r="C81" s="30">
        <v>0.03</v>
      </c>
      <c r="D81" s="1"/>
      <c r="E81" s="31"/>
      <c r="F81" s="32"/>
      <c r="G81" s="33"/>
      <c r="H81" s="37"/>
      <c r="I81" s="35">
        <v>9357.101553580555</v>
      </c>
      <c r="J81" s="35">
        <f t="shared" si="1"/>
        <v>9357.131553580555</v>
      </c>
    </row>
    <row r="82" spans="1:10" ht="20.4">
      <c r="A82" s="29" t="s">
        <v>98</v>
      </c>
      <c r="B82" s="1" t="s">
        <v>22</v>
      </c>
      <c r="C82" s="30">
        <v>2681.34</v>
      </c>
      <c r="D82" s="1"/>
      <c r="E82" s="31"/>
      <c r="F82" s="32"/>
      <c r="G82" s="33"/>
      <c r="H82" s="37"/>
      <c r="I82" s="35">
        <v>391109.1943099799</v>
      </c>
      <c r="J82" s="35">
        <f t="shared" si="1"/>
        <v>393790.53430997994</v>
      </c>
    </row>
    <row r="83" spans="1:10" ht="20.4">
      <c r="A83" s="29" t="s">
        <v>99</v>
      </c>
      <c r="B83" s="1" t="s">
        <v>22</v>
      </c>
      <c r="C83" s="30">
        <v>2504292.24</v>
      </c>
      <c r="D83" s="1"/>
      <c r="E83" s="31"/>
      <c r="F83" s="32"/>
      <c r="G83" s="33"/>
      <c r="H83" s="37"/>
      <c r="I83" s="35">
        <v>2422068.993078239</v>
      </c>
      <c r="J83" s="35">
        <f t="shared" si="1"/>
        <v>4926361.2330782395</v>
      </c>
    </row>
    <row r="84" spans="1:10" ht="20.4">
      <c r="A84" s="29" t="s">
        <v>99</v>
      </c>
      <c r="B84" s="1" t="s">
        <v>22</v>
      </c>
      <c r="C84" s="30">
        <v>346645.55</v>
      </c>
      <c r="D84" s="1"/>
      <c r="E84" s="31"/>
      <c r="F84" s="32"/>
      <c r="G84" s="33"/>
      <c r="H84" s="37"/>
      <c r="I84" s="35">
        <v>0.03384804977101075</v>
      </c>
      <c r="J84" s="35">
        <f t="shared" si="1"/>
        <v>346645.58384804975</v>
      </c>
    </row>
    <row r="85" spans="1:10" ht="30.6">
      <c r="A85" s="29" t="s">
        <v>100</v>
      </c>
      <c r="B85" s="1" t="s">
        <v>22</v>
      </c>
      <c r="C85" s="30">
        <v>2146713.63</v>
      </c>
      <c r="D85" s="1"/>
      <c r="E85" s="31"/>
      <c r="F85" s="32"/>
      <c r="G85" s="33"/>
      <c r="H85" s="38"/>
      <c r="I85" s="35">
        <v>3025.2709924333994</v>
      </c>
      <c r="J85" s="35">
        <f t="shared" si="1"/>
        <v>2149738.900992433</v>
      </c>
    </row>
    <row r="86" spans="1:10" ht="20.4">
      <c r="A86" s="29" t="s">
        <v>101</v>
      </c>
      <c r="B86" s="1" t="s">
        <v>22</v>
      </c>
      <c r="C86" s="30">
        <v>231471.92</v>
      </c>
      <c r="D86" s="1"/>
      <c r="E86" s="31"/>
      <c r="F86" s="32"/>
      <c r="G86" s="33"/>
      <c r="H86" s="36" t="s">
        <v>102</v>
      </c>
      <c r="I86" s="35">
        <v>732404.424140662</v>
      </c>
      <c r="J86" s="35">
        <f t="shared" si="1"/>
        <v>963876.344140662</v>
      </c>
    </row>
    <row r="87" spans="1:10" ht="20.4">
      <c r="A87" s="29" t="s">
        <v>103</v>
      </c>
      <c r="B87" s="1" t="s">
        <v>22</v>
      </c>
      <c r="C87" s="30">
        <v>1708943.58</v>
      </c>
      <c r="D87" s="1"/>
      <c r="E87" s="31"/>
      <c r="F87" s="32"/>
      <c r="G87" s="33"/>
      <c r="H87" s="38"/>
      <c r="I87" s="35">
        <v>99202.25585933817</v>
      </c>
      <c r="J87" s="35">
        <f t="shared" si="1"/>
        <v>1808145.8358593383</v>
      </c>
    </row>
    <row r="88" spans="1:10" ht="20.4">
      <c r="A88" s="29" t="s">
        <v>104</v>
      </c>
      <c r="B88" s="1" t="s">
        <v>22</v>
      </c>
      <c r="C88" s="30">
        <v>13047914.19</v>
      </c>
      <c r="D88" s="1"/>
      <c r="E88" s="31"/>
      <c r="F88" s="32"/>
      <c r="G88" s="33"/>
      <c r="H88" s="34"/>
      <c r="I88" s="33"/>
      <c r="J88" s="35">
        <f t="shared" si="1"/>
        <v>13047914.19</v>
      </c>
    </row>
    <row r="89" spans="1:10" ht="20.4">
      <c r="A89" s="29" t="s">
        <v>105</v>
      </c>
      <c r="B89" s="1" t="s">
        <v>22</v>
      </c>
      <c r="C89" s="30">
        <v>8936672.69</v>
      </c>
      <c r="D89" s="1"/>
      <c r="E89" s="31"/>
      <c r="F89" s="32"/>
      <c r="G89" s="33"/>
      <c r="H89" s="34"/>
      <c r="I89" s="33"/>
      <c r="J89" s="35">
        <f t="shared" si="1"/>
        <v>8936672.69</v>
      </c>
    </row>
    <row r="90" spans="1:10" ht="20.4">
      <c r="A90" s="29" t="s">
        <v>106</v>
      </c>
      <c r="B90" s="1" t="s">
        <v>22</v>
      </c>
      <c r="C90" s="30">
        <v>2290228.12</v>
      </c>
      <c r="D90" s="1"/>
      <c r="E90" s="31"/>
      <c r="F90" s="32" t="s">
        <v>107</v>
      </c>
      <c r="G90" s="33">
        <v>1553655.46</v>
      </c>
      <c r="H90" s="34"/>
      <c r="I90" s="33"/>
      <c r="J90" s="35">
        <f t="shared" si="1"/>
        <v>3843883.58</v>
      </c>
    </row>
    <row r="91" spans="1:10" ht="20.4">
      <c r="A91" s="29" t="s">
        <v>108</v>
      </c>
      <c r="B91" s="1" t="s">
        <v>22</v>
      </c>
      <c r="C91" s="30">
        <v>639893.94</v>
      </c>
      <c r="D91" s="1"/>
      <c r="E91" s="31"/>
      <c r="F91" s="32"/>
      <c r="G91" s="33"/>
      <c r="H91" s="34"/>
      <c r="I91" s="33"/>
      <c r="J91" s="35">
        <f t="shared" si="1"/>
        <v>639893.94</v>
      </c>
    </row>
    <row r="92" spans="1:10" ht="20.4">
      <c r="A92" s="29" t="s">
        <v>109</v>
      </c>
      <c r="B92" s="1" t="s">
        <v>22</v>
      </c>
      <c r="C92" s="30">
        <v>59971.82</v>
      </c>
      <c r="D92" s="1"/>
      <c r="E92" s="31"/>
      <c r="F92" s="32"/>
      <c r="G92" s="33"/>
      <c r="H92" s="34"/>
      <c r="I92" s="33"/>
      <c r="J92" s="35">
        <f t="shared" si="1"/>
        <v>59971.82</v>
      </c>
    </row>
    <row r="93" spans="1:10" ht="20.4">
      <c r="A93" s="29" t="s">
        <v>110</v>
      </c>
      <c r="B93" s="1" t="s">
        <v>22</v>
      </c>
      <c r="C93" s="30">
        <v>4009612.82</v>
      </c>
      <c r="D93" s="1"/>
      <c r="E93" s="31"/>
      <c r="F93" s="32"/>
      <c r="G93" s="33"/>
      <c r="H93" s="34"/>
      <c r="I93" s="33"/>
      <c r="J93" s="35">
        <f t="shared" si="1"/>
        <v>4009612.82</v>
      </c>
    </row>
    <row r="94" spans="1:10" ht="20.4">
      <c r="A94" s="29" t="s">
        <v>111</v>
      </c>
      <c r="B94" s="1" t="s">
        <v>22</v>
      </c>
      <c r="C94" s="30">
        <v>11507359.37</v>
      </c>
      <c r="D94" s="1"/>
      <c r="E94" s="31"/>
      <c r="F94" s="32"/>
      <c r="G94" s="33"/>
      <c r="H94" s="34"/>
      <c r="I94" s="33"/>
      <c r="J94" s="35">
        <f t="shared" si="1"/>
        <v>11507359.37</v>
      </c>
    </row>
    <row r="95" spans="1:10" ht="20.4">
      <c r="A95" s="29" t="s">
        <v>112</v>
      </c>
      <c r="B95" s="1" t="s">
        <v>22</v>
      </c>
      <c r="C95" s="30">
        <v>295636.43</v>
      </c>
      <c r="D95" s="1"/>
      <c r="E95" s="31"/>
      <c r="F95" s="32"/>
      <c r="G95" s="33"/>
      <c r="H95" s="34"/>
      <c r="I95" s="33"/>
      <c r="J95" s="35">
        <f t="shared" si="1"/>
        <v>295636.43</v>
      </c>
    </row>
    <row r="96" spans="1:10" ht="20.4">
      <c r="A96" s="29" t="s">
        <v>113</v>
      </c>
      <c r="B96" s="1" t="s">
        <v>22</v>
      </c>
      <c r="C96" s="30">
        <v>635134.56</v>
      </c>
      <c r="D96" s="1"/>
      <c r="E96" s="31"/>
      <c r="F96" s="32"/>
      <c r="G96" s="33"/>
      <c r="H96" s="34"/>
      <c r="I96" s="33"/>
      <c r="J96" s="35">
        <f t="shared" si="1"/>
        <v>635134.56</v>
      </c>
    </row>
    <row r="97" spans="1:10" ht="30.6">
      <c r="A97" s="29" t="s">
        <v>114</v>
      </c>
      <c r="B97" s="1" t="s">
        <v>22</v>
      </c>
      <c r="C97" s="30">
        <v>170799.93</v>
      </c>
      <c r="D97" s="1"/>
      <c r="E97" s="31"/>
      <c r="F97" s="32"/>
      <c r="G97" s="33"/>
      <c r="H97" s="34"/>
      <c r="I97" s="33"/>
      <c r="J97" s="35">
        <f t="shared" si="1"/>
        <v>170799.93</v>
      </c>
    </row>
    <row r="98" spans="1:10" ht="20.4">
      <c r="A98" s="29" t="s">
        <v>115</v>
      </c>
      <c r="B98" s="1" t="s">
        <v>22</v>
      </c>
      <c r="C98" s="30">
        <v>357744.51</v>
      </c>
      <c r="D98" s="1"/>
      <c r="E98" s="31"/>
      <c r="F98" s="32"/>
      <c r="G98" s="33"/>
      <c r="H98" s="34"/>
      <c r="I98" s="33"/>
      <c r="J98" s="35">
        <f t="shared" si="1"/>
        <v>357744.51</v>
      </c>
    </row>
    <row r="99" spans="1:10" ht="20.4">
      <c r="A99" s="29" t="s">
        <v>116</v>
      </c>
      <c r="B99" s="1" t="s">
        <v>22</v>
      </c>
      <c r="C99" s="30">
        <v>92117.9</v>
      </c>
      <c r="D99" s="1"/>
      <c r="E99" s="31"/>
      <c r="F99" s="32"/>
      <c r="G99" s="33"/>
      <c r="H99" s="34"/>
      <c r="I99" s="33"/>
      <c r="J99" s="35">
        <f t="shared" si="1"/>
        <v>92117.9</v>
      </c>
    </row>
    <row r="100" spans="1:10" ht="40.8">
      <c r="A100" s="29" t="s">
        <v>117</v>
      </c>
      <c r="B100" s="1" t="s">
        <v>22</v>
      </c>
      <c r="C100" s="30">
        <v>367749.51</v>
      </c>
      <c r="D100" s="1"/>
      <c r="E100" s="31"/>
      <c r="F100" s="32"/>
      <c r="G100" s="33"/>
      <c r="H100" s="34"/>
      <c r="I100" s="33"/>
      <c r="J100" s="35">
        <f t="shared" si="1"/>
        <v>367749.51</v>
      </c>
    </row>
    <row r="101" spans="1:10" ht="20.4">
      <c r="A101" s="29" t="s">
        <v>118</v>
      </c>
      <c r="B101" s="1" t="s">
        <v>22</v>
      </c>
      <c r="C101" s="30">
        <v>813173.53</v>
      </c>
      <c r="D101" s="1"/>
      <c r="E101" s="31"/>
      <c r="F101" s="32"/>
      <c r="G101" s="33"/>
      <c r="H101" s="34"/>
      <c r="I101" s="33"/>
      <c r="J101" s="35">
        <f t="shared" si="1"/>
        <v>813173.53</v>
      </c>
    </row>
    <row r="102" spans="1:10" ht="20.4">
      <c r="A102" s="29" t="s">
        <v>119</v>
      </c>
      <c r="B102" s="1" t="s">
        <v>22</v>
      </c>
      <c r="C102" s="30">
        <v>456962.13</v>
      </c>
      <c r="D102" s="1"/>
      <c r="E102" s="31"/>
      <c r="F102" s="32"/>
      <c r="G102" s="33"/>
      <c r="H102" s="34"/>
      <c r="I102" s="33"/>
      <c r="J102" s="35">
        <f t="shared" si="1"/>
        <v>456962.13</v>
      </c>
    </row>
    <row r="103" spans="1:10" ht="30.6">
      <c r="A103" s="29" t="s">
        <v>120</v>
      </c>
      <c r="B103" s="1" t="s">
        <v>22</v>
      </c>
      <c r="C103" s="30">
        <v>2635580.6</v>
      </c>
      <c r="D103" s="1"/>
      <c r="E103" s="31"/>
      <c r="F103" s="32"/>
      <c r="G103" s="33"/>
      <c r="H103" s="34"/>
      <c r="I103" s="33"/>
      <c r="J103" s="35">
        <f t="shared" si="1"/>
        <v>2635580.6</v>
      </c>
    </row>
    <row r="104" spans="1:10" ht="20.4">
      <c r="A104" s="29" t="s">
        <v>121</v>
      </c>
      <c r="B104" s="1" t="s">
        <v>22</v>
      </c>
      <c r="C104" s="30">
        <v>4400591.4</v>
      </c>
      <c r="D104" s="1"/>
      <c r="E104" s="31"/>
      <c r="F104" s="32"/>
      <c r="G104" s="33"/>
      <c r="H104" s="34"/>
      <c r="I104" s="33"/>
      <c r="J104" s="35">
        <f t="shared" si="1"/>
        <v>4400591.4</v>
      </c>
    </row>
    <row r="105" spans="1:10" ht="20.4">
      <c r="A105" s="29" t="s">
        <v>122</v>
      </c>
      <c r="B105" s="1" t="s">
        <v>22</v>
      </c>
      <c r="C105" s="30">
        <v>765000</v>
      </c>
      <c r="D105" s="1"/>
      <c r="E105" s="31"/>
      <c r="F105" s="32"/>
      <c r="G105" s="33"/>
      <c r="H105" s="34"/>
      <c r="I105" s="33"/>
      <c r="J105" s="35">
        <f t="shared" si="1"/>
        <v>765000</v>
      </c>
    </row>
    <row r="106" spans="1:10" ht="20.4">
      <c r="A106" s="29" t="s">
        <v>123</v>
      </c>
      <c r="B106" s="1" t="s">
        <v>22</v>
      </c>
      <c r="C106" s="30">
        <v>2200200</v>
      </c>
      <c r="D106" s="1"/>
      <c r="E106" s="31"/>
      <c r="F106" s="32"/>
      <c r="G106" s="33"/>
      <c r="H106" s="34"/>
      <c r="I106" s="33"/>
      <c r="J106" s="35">
        <f t="shared" si="1"/>
        <v>2200200</v>
      </c>
    </row>
    <row r="107" spans="1:10" ht="20.4">
      <c r="A107" s="29" t="s">
        <v>124</v>
      </c>
      <c r="B107" s="1" t="s">
        <v>22</v>
      </c>
      <c r="C107" s="30">
        <v>53710081.49</v>
      </c>
      <c r="D107" s="1"/>
      <c r="E107" s="31"/>
      <c r="F107" s="32"/>
      <c r="G107" s="33"/>
      <c r="H107" s="34"/>
      <c r="I107" s="33"/>
      <c r="J107" s="35">
        <f t="shared" si="1"/>
        <v>53710081.49</v>
      </c>
    </row>
    <row r="108" spans="1:10" ht="20.4">
      <c r="A108" s="29" t="s">
        <v>125</v>
      </c>
      <c r="B108" s="1" t="s">
        <v>22</v>
      </c>
      <c r="C108" s="30">
        <v>9010845.35</v>
      </c>
      <c r="D108" s="1"/>
      <c r="E108" s="31"/>
      <c r="F108" s="32"/>
      <c r="G108" s="33"/>
      <c r="H108" s="34"/>
      <c r="I108" s="33"/>
      <c r="J108" s="35">
        <f t="shared" si="1"/>
        <v>9010845.35</v>
      </c>
    </row>
    <row r="109" spans="1:10" ht="15">
      <c r="A109" s="39"/>
      <c r="B109" s="2"/>
      <c r="C109" s="40"/>
      <c r="D109" s="2"/>
      <c r="E109" s="41"/>
      <c r="F109" s="42"/>
      <c r="G109" s="42"/>
      <c r="H109" s="43"/>
      <c r="I109" s="44"/>
      <c r="J109" s="40"/>
    </row>
    <row r="110" spans="1:10" ht="15">
      <c r="A110" s="39"/>
      <c r="B110" s="2"/>
      <c r="C110" s="40"/>
      <c r="D110" s="2"/>
      <c r="E110" s="41"/>
      <c r="F110" s="42"/>
      <c r="G110" s="42"/>
      <c r="H110" s="43"/>
      <c r="I110" s="44"/>
      <c r="J110" s="40"/>
    </row>
    <row r="111" spans="1:10" ht="15">
      <c r="A111" s="45"/>
      <c r="B111" s="46" t="s">
        <v>126</v>
      </c>
      <c r="C111" s="47">
        <f>SUBTOTAL(9,C7:C110)</f>
        <v>504242429.07999986</v>
      </c>
      <c r="D111" s="48"/>
      <c r="E111" s="47">
        <f>SUM(E7:E110)</f>
        <v>6401002.4399999995</v>
      </c>
      <c r="F111" s="49"/>
      <c r="G111" s="47">
        <f>SUM(G7:G110)</f>
        <v>3723915.7199999997</v>
      </c>
      <c r="H111" s="49"/>
      <c r="I111" s="47">
        <f>SUM(I7:I110)</f>
        <v>3755387.68</v>
      </c>
      <c r="J111" s="50">
        <f>SUBTOTAL(9,J7:J110)</f>
        <v>518122734.91999996</v>
      </c>
    </row>
    <row r="112" spans="1:10" ht="15">
      <c r="A112" s="45"/>
      <c r="B112" s="48"/>
      <c r="C112" s="51"/>
      <c r="D112" s="48"/>
      <c r="E112" s="47"/>
      <c r="F112" s="49"/>
      <c r="G112" s="47"/>
      <c r="H112" s="49"/>
      <c r="I112" s="52"/>
      <c r="J112" s="50"/>
    </row>
    <row r="113" spans="1:10" ht="15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ht="1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5">
      <c r="A116" s="53"/>
      <c r="B116" s="53"/>
      <c r="C116" s="53"/>
      <c r="D116" s="53"/>
      <c r="E116" s="53"/>
      <c r="F116" s="53"/>
      <c r="G116" s="53"/>
      <c r="H116" s="53"/>
      <c r="I116" s="53"/>
      <c r="J116" s="53"/>
    </row>
  </sheetData>
  <mergeCells count="11">
    <mergeCell ref="H79:H85"/>
    <mergeCell ref="H86:H87"/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2018-02-08T16:40:21Z</dcterms:created>
  <dcterms:modified xsi:type="dcterms:W3CDTF">2018-02-08T17:26:11Z</dcterms:modified>
  <cp:category/>
  <cp:version/>
  <cp:contentType/>
  <cp:contentStatus/>
</cp:coreProperties>
</file>